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ALENDARIO DE DIFUSIÓN\2026\09-SEPTIEMBRE\TRÁNSITO\"/>
    </mc:Choice>
  </mc:AlternateContent>
  <bookViews>
    <workbookView xWindow="0" yWindow="0" windowWidth="14400" windowHeight="11250" tabRatio="550"/>
  </bookViews>
  <sheets>
    <sheet name="ACCIDENTES Y MUERTOS  REVISADO" sheetId="4" r:id="rId1"/>
  </sheets>
  <definedNames>
    <definedName name="_xlnm.Print_Area" localSheetId="0">'ACCIDENTES Y MUERTOS  REVISADO'!$A$1:$Q$36</definedName>
  </definedNames>
  <calcPr calcId="152511"/>
</workbook>
</file>

<file path=xl/calcChain.xml><?xml version="1.0" encoding="utf-8"?>
<calcChain xmlns="http://schemas.openxmlformats.org/spreadsheetml/2006/main">
  <c r="C27" i="4" l="1"/>
  <c r="D27" i="4" s="1"/>
  <c r="C26" i="4"/>
  <c r="D26" i="4" s="1"/>
  <c r="C25" i="4"/>
  <c r="D25" i="4" s="1"/>
  <c r="C24" i="4"/>
  <c r="D24" i="4" s="1"/>
  <c r="C23" i="4"/>
  <c r="C22" i="4"/>
  <c r="C20" i="4" s="1"/>
  <c r="D20" i="4" s="1"/>
  <c r="C21" i="4"/>
  <c r="D21" i="4" s="1"/>
  <c r="Q20" i="4"/>
  <c r="P20" i="4"/>
  <c r="O20" i="4"/>
  <c r="N20" i="4"/>
  <c r="M20" i="4"/>
  <c r="L20" i="4"/>
  <c r="K20" i="4"/>
  <c r="J20" i="4"/>
  <c r="I20" i="4"/>
  <c r="H20" i="4"/>
  <c r="G20" i="4"/>
  <c r="F20" i="4"/>
  <c r="E20" i="4"/>
  <c r="B20" i="4"/>
  <c r="C19" i="4"/>
  <c r="D19" i="4" s="1"/>
  <c r="C18" i="4"/>
  <c r="D18" i="4" s="1"/>
  <c r="C17" i="4"/>
  <c r="D17" i="4" s="1"/>
  <c r="C16" i="4"/>
  <c r="D16" i="4" s="1"/>
  <c r="C15" i="4"/>
  <c r="D15" i="4" s="1"/>
  <c r="C14" i="4"/>
  <c r="D14" i="4" s="1"/>
  <c r="C13" i="4"/>
  <c r="D13" i="4" s="1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B12" i="4"/>
  <c r="C12" i="4" l="1"/>
  <c r="D12" i="4" s="1"/>
  <c r="D22" i="4"/>
</calcChain>
</file>

<file path=xl/sharedStrings.xml><?xml version="1.0" encoding="utf-8"?>
<sst xmlns="http://schemas.openxmlformats.org/spreadsheetml/2006/main" count="91" uniqueCount="38">
  <si>
    <t>Instituto Nacional de Estadística y Censo</t>
  </si>
  <si>
    <t>Coclé</t>
  </si>
  <si>
    <t>Colón</t>
  </si>
  <si>
    <t>Darién</t>
  </si>
  <si>
    <t>Los Santos</t>
  </si>
  <si>
    <t>-</t>
  </si>
  <si>
    <t>Fuente: Departamento de Operaciones del Tránsito de la Policía Nacional.</t>
  </si>
  <si>
    <t>(P) Cifras preliminares.</t>
  </si>
  <si>
    <t>Chiriquí</t>
  </si>
  <si>
    <t>Herrera</t>
  </si>
  <si>
    <t>Panamá</t>
  </si>
  <si>
    <t xml:space="preserve">Panamá Oeste  </t>
  </si>
  <si>
    <t>Veraguas</t>
  </si>
  <si>
    <t>República de Panamá</t>
  </si>
  <si>
    <t>CONTRALORÍA GENERAL DE LA REPÚBLICA</t>
  </si>
  <si>
    <t>Accidentes de tránsito</t>
  </si>
  <si>
    <t>Muertos</t>
  </si>
  <si>
    <t>Total</t>
  </si>
  <si>
    <t>Ngäbe Buglé</t>
  </si>
  <si>
    <t>ACCIDENTES DE TRÁNSITO Y MUERTOS EN LA REPÚBLICA, POR PROVINCIA Y COMARCA INDÍGENA:</t>
  </si>
  <si>
    <t>- Cantidad nula o cero.</t>
  </si>
  <si>
    <t xml:space="preserve">Variación porcentual </t>
  </si>
  <si>
    <t>Accidentes de tránsito y muertos</t>
  </si>
  <si>
    <t>Mes</t>
  </si>
  <si>
    <t>Enero</t>
  </si>
  <si>
    <t>Febrero</t>
  </si>
  <si>
    <t xml:space="preserve">Enero </t>
  </si>
  <si>
    <t>Marzo</t>
  </si>
  <si>
    <t>Abril</t>
  </si>
  <si>
    <t>Emberá</t>
  </si>
  <si>
    <t>Mayo</t>
  </si>
  <si>
    <t>Provincia y comarca indígena</t>
  </si>
  <si>
    <t>Junio</t>
  </si>
  <si>
    <t>2026 (P)</t>
  </si>
  <si>
    <t>Bocas 
del Toro</t>
  </si>
  <si>
    <t xml:space="preserve">ENERO - JULIO 2025-26 </t>
  </si>
  <si>
    <t>Julio</t>
  </si>
  <si>
    <t>Guna- yala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</si>
</sst>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,##0;&quot;-&quot;;&quot;-&quot;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MS Sans Serif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/>
    <xf numFmtId="3" fontId="0" fillId="0" borderId="1" xfId="0" applyNumberFormat="1" applyFont="1" applyFill="1" applyBorder="1" applyAlignment="1"/>
    <xf numFmtId="0" fontId="1" fillId="0" borderId="1" xfId="0" applyFont="1" applyFill="1" applyBorder="1" applyAlignment="1">
      <alignment horizontal="right"/>
    </xf>
    <xf numFmtId="49" fontId="1" fillId="0" borderId="0" xfId="2" quotePrefix="1" applyNumberFormat="1" applyFont="1"/>
    <xf numFmtId="3" fontId="0" fillId="0" borderId="1" xfId="0" applyNumberFormat="1" applyBorder="1"/>
    <xf numFmtId="3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3" fontId="0" fillId="0" borderId="1" xfId="0" applyNumberFormat="1" applyFont="1" applyFill="1" applyBorder="1" applyAlignment="1">
      <alignment horizontal="right"/>
    </xf>
    <xf numFmtId="3" fontId="2" fillId="0" borderId="2" xfId="0" applyNumberFormat="1" applyFont="1" applyFill="1" applyBorder="1" applyAlignment="1">
      <alignment horizontal="right"/>
    </xf>
    <xf numFmtId="0" fontId="1" fillId="0" borderId="0" xfId="0" applyFont="1" applyFill="1" applyBorder="1"/>
    <xf numFmtId="165" fontId="1" fillId="0" borderId="0" xfId="0" applyNumberFormat="1" applyFont="1"/>
    <xf numFmtId="3" fontId="1" fillId="0" borderId="3" xfId="0" applyNumberFormat="1" applyFont="1" applyFill="1" applyBorder="1"/>
    <xf numFmtId="3" fontId="2" fillId="0" borderId="3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0" fontId="7" fillId="0" borderId="0" xfId="0" applyFont="1"/>
    <xf numFmtId="3" fontId="0" fillId="0" borderId="2" xfId="0" applyNumberFormat="1" applyFont="1" applyFill="1" applyBorder="1" applyAlignment="1"/>
    <xf numFmtId="3" fontId="0" fillId="0" borderId="1" xfId="0" applyNumberFormat="1" applyFill="1" applyBorder="1"/>
    <xf numFmtId="1" fontId="4" fillId="2" borderId="6" xfId="0" applyNumberFormat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/>
    <xf numFmtId="3" fontId="2" fillId="0" borderId="1" xfId="0" applyNumberFormat="1" applyFont="1" applyFill="1" applyBorder="1" applyAlignment="1"/>
    <xf numFmtId="3" fontId="2" fillId="0" borderId="7" xfId="0" applyNumberFormat="1" applyFont="1" applyFill="1" applyBorder="1" applyAlignment="1"/>
    <xf numFmtId="3" fontId="0" fillId="0" borderId="0" xfId="0" applyNumberFormat="1" applyFill="1" applyBorder="1"/>
    <xf numFmtId="1" fontId="4" fillId="0" borderId="1" xfId="0" applyNumberFormat="1" applyFont="1" applyFill="1" applyBorder="1" applyAlignment="1">
      <alignment horizontal="center" vertical="center" wrapText="1"/>
    </xf>
    <xf numFmtId="1" fontId="4" fillId="0" borderId="7" xfId="0" applyNumberFormat="1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left"/>
    </xf>
    <xf numFmtId="49" fontId="1" fillId="0" borderId="9" xfId="0" applyNumberFormat="1" applyFont="1" applyFill="1" applyBorder="1" applyAlignment="1">
      <alignment horizontal="left" indent="1"/>
    </xf>
    <xf numFmtId="49" fontId="1" fillId="0" borderId="9" xfId="0" applyNumberFormat="1" applyFont="1" applyFill="1" applyBorder="1" applyAlignment="1">
      <alignment horizontal="left"/>
    </xf>
    <xf numFmtId="49" fontId="2" fillId="0" borderId="10" xfId="0" applyNumberFormat="1" applyFont="1" applyFill="1" applyBorder="1" applyAlignment="1">
      <alignment vertical="center"/>
    </xf>
    <xf numFmtId="3" fontId="0" fillId="0" borderId="2" xfId="0" applyNumberFormat="1" applyBorder="1"/>
    <xf numFmtId="3" fontId="0" fillId="0" borderId="2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/>
    <xf numFmtId="0" fontId="1" fillId="0" borderId="3" xfId="0" applyFont="1" applyFill="1" applyBorder="1"/>
    <xf numFmtId="3" fontId="0" fillId="3" borderId="2" xfId="0" applyNumberFormat="1" applyFill="1" applyBorder="1"/>
    <xf numFmtId="164" fontId="1" fillId="3" borderId="1" xfId="0" applyNumberFormat="1" applyFont="1" applyFill="1" applyBorder="1" applyAlignment="1">
      <alignment horizontal="right"/>
    </xf>
    <xf numFmtId="3" fontId="0" fillId="3" borderId="1" xfId="0" applyNumberFormat="1" applyFill="1" applyBorder="1"/>
    <xf numFmtId="0" fontId="6" fillId="0" borderId="0" xfId="0" applyFont="1" applyFill="1" applyAlignment="1"/>
    <xf numFmtId="0" fontId="5" fillId="0" borderId="0" xfId="0" applyFont="1" applyFill="1" applyAlignment="1"/>
    <xf numFmtId="0" fontId="1" fillId="0" borderId="0" xfId="0" applyFont="1" applyBorder="1"/>
    <xf numFmtId="166" fontId="2" fillId="3" borderId="1" xfId="0" applyNumberFormat="1" applyFont="1" applyFill="1" applyBorder="1" applyAlignment="1"/>
    <xf numFmtId="166" fontId="2" fillId="3" borderId="12" xfId="0" applyNumberFormat="1" applyFont="1" applyFill="1" applyBorder="1" applyAlignment="1"/>
    <xf numFmtId="3" fontId="2" fillId="3" borderId="1" xfId="0" applyNumberFormat="1" applyFont="1" applyFill="1" applyBorder="1" applyAlignment="1"/>
    <xf numFmtId="3" fontId="4" fillId="0" borderId="13" xfId="0" applyNumberFormat="1" applyFont="1" applyFill="1" applyBorder="1" applyAlignment="1">
      <alignment horizontal="center" vertical="center" wrapText="1"/>
    </xf>
    <xf numFmtId="3" fontId="2" fillId="0" borderId="12" xfId="0" applyNumberFormat="1" applyFont="1" applyFill="1" applyBorder="1" applyAlignment="1"/>
    <xf numFmtId="0" fontId="1" fillId="0" borderId="12" xfId="0" applyFont="1" applyBorder="1" applyAlignment="1">
      <alignment horizontal="right"/>
    </xf>
    <xf numFmtId="3" fontId="0" fillId="3" borderId="2" xfId="0" applyNumberFormat="1" applyFont="1" applyFill="1" applyBorder="1" applyAlignment="1"/>
    <xf numFmtId="3" fontId="0" fillId="3" borderId="2" xfId="0" applyNumberFormat="1" applyFont="1" applyFill="1" applyBorder="1" applyAlignment="1">
      <alignment horizontal="right"/>
    </xf>
    <xf numFmtId="0" fontId="1" fillId="0" borderId="14" xfId="0" applyFont="1" applyFill="1" applyBorder="1"/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3" fontId="1" fillId="0" borderId="0" xfId="0" applyNumberFormat="1" applyFont="1" applyFill="1"/>
    <xf numFmtId="0" fontId="1" fillId="3" borderId="0" xfId="0" applyFont="1" applyFill="1"/>
    <xf numFmtId="0" fontId="1" fillId="0" borderId="0" xfId="0" applyFont="1" applyBorder="1" applyAlignment="1">
      <alignment horizontal="right"/>
    </xf>
    <xf numFmtId="0" fontId="2" fillId="0" borderId="0" xfId="0" applyFont="1" applyAlignment="1">
      <alignment horizontal="center"/>
    </xf>
    <xf numFmtId="3" fontId="4" fillId="2" borderId="5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3" fontId="1" fillId="0" borderId="0" xfId="0" applyNumberFormat="1" applyFont="1"/>
    <xf numFmtId="3" fontId="4" fillId="2" borderId="5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3" fontId="4" fillId="2" borderId="11" xfId="0" applyNumberFormat="1" applyFont="1" applyFill="1" applyBorder="1" applyAlignment="1">
      <alignment horizontal="center" vertical="center" wrapText="1"/>
    </xf>
    <xf numFmtId="1" fontId="4" fillId="2" borderId="5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</cellXfs>
  <cellStyles count="3">
    <cellStyle name="Normal" xfId="0" builtinId="0"/>
    <cellStyle name="Normal 2" xfId="1"/>
    <cellStyle name="Normal_97-02 2" xfId="2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6"/>
  <sheetViews>
    <sheetView showGridLines="0" tabSelected="1" zoomScaleNormal="100" workbookViewId="0">
      <selection sqref="A1:Q1"/>
    </sheetView>
  </sheetViews>
  <sheetFormatPr baseColWidth="10" defaultColWidth="9.140625" defaultRowHeight="16.7" customHeight="1" x14ac:dyDescent="0.2"/>
  <cols>
    <col min="1" max="1" width="21.140625" style="1" customWidth="1"/>
    <col min="2" max="2" width="8.42578125" style="1" customWidth="1"/>
    <col min="3" max="3" width="8.85546875" style="1" customWidth="1"/>
    <col min="4" max="4" width="11.5703125" style="1" customWidth="1"/>
    <col min="5" max="5" width="9.140625" style="1" customWidth="1"/>
    <col min="6" max="6" width="8" style="1" customWidth="1"/>
    <col min="7" max="7" width="7.5703125" style="1" customWidth="1"/>
    <col min="8" max="8" width="9.140625" style="1" customWidth="1"/>
    <col min="9" max="9" width="7.7109375" style="1" customWidth="1"/>
    <col min="10" max="11" width="8.5703125" style="1" customWidth="1"/>
    <col min="12" max="12" width="9.140625" style="1" customWidth="1"/>
    <col min="13" max="13" width="8.7109375" style="1" customWidth="1"/>
    <col min="14" max="14" width="10.42578125" style="1" customWidth="1"/>
    <col min="15" max="15" width="8" style="1" customWidth="1"/>
    <col min="16" max="16" width="8.85546875" style="1" customWidth="1"/>
    <col min="17" max="17" width="7.140625" style="1" customWidth="1"/>
    <col min="18" max="18" width="9.140625" style="43"/>
    <col min="19" max="16384" width="9.140625" style="1"/>
  </cols>
  <sheetData>
    <row r="1" spans="1:28" ht="15" customHeight="1" x14ac:dyDescent="0.2">
      <c r="A1" s="69" t="s">
        <v>13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53"/>
      <c r="S1" s="42"/>
      <c r="T1" s="42"/>
      <c r="U1" s="42"/>
      <c r="V1" s="42"/>
      <c r="W1" s="42"/>
      <c r="X1" s="42"/>
      <c r="Y1" s="42"/>
      <c r="Z1" s="42"/>
      <c r="AA1" s="42"/>
      <c r="AB1" s="42"/>
    </row>
    <row r="2" spans="1:28" ht="15" customHeight="1" x14ac:dyDescent="0.2">
      <c r="A2" s="70" t="s">
        <v>14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54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28" ht="15" customHeight="1" x14ac:dyDescent="0.2">
      <c r="A3" s="71" t="s">
        <v>0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</row>
    <row r="4" spans="1:28" ht="9.9499999999999993" customHeight="1" x14ac:dyDescent="0.2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43"/>
    </row>
    <row r="5" spans="1:28" ht="18" customHeight="1" x14ac:dyDescent="0.2">
      <c r="A5" s="73" t="s">
        <v>19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</row>
    <row r="6" spans="1:28" ht="18" customHeight="1" x14ac:dyDescent="0.2">
      <c r="A6" s="68" t="s">
        <v>35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S6" s="56"/>
      <c r="T6" s="56"/>
      <c r="U6" s="56"/>
      <c r="V6" s="56"/>
      <c r="W6" s="56"/>
    </row>
    <row r="7" spans="1:28" ht="9.9499999999999993" customHeight="1" x14ac:dyDescent="0.2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S7" s="56"/>
      <c r="T7" s="56"/>
      <c r="U7" s="56"/>
      <c r="V7" s="56"/>
      <c r="W7" s="56"/>
    </row>
    <row r="8" spans="1:28" ht="22.5" customHeight="1" x14ac:dyDescent="0.2">
      <c r="A8" s="62" t="s">
        <v>23</v>
      </c>
      <c r="B8" s="63" t="s">
        <v>22</v>
      </c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</row>
    <row r="9" spans="1:28" ht="22.5" customHeight="1" x14ac:dyDescent="0.2">
      <c r="A9" s="62"/>
      <c r="B9" s="65" t="s">
        <v>17</v>
      </c>
      <c r="C9" s="65"/>
      <c r="D9" s="65" t="s">
        <v>21</v>
      </c>
      <c r="E9" s="66" t="s">
        <v>31</v>
      </c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</row>
    <row r="10" spans="1:28" ht="39" customHeight="1" x14ac:dyDescent="0.2">
      <c r="A10" s="62"/>
      <c r="B10" s="21">
        <v>2025</v>
      </c>
      <c r="C10" s="21" t="s">
        <v>33</v>
      </c>
      <c r="D10" s="65"/>
      <c r="E10" s="59" t="s">
        <v>34</v>
      </c>
      <c r="F10" s="59" t="s">
        <v>1</v>
      </c>
      <c r="G10" s="59" t="s">
        <v>2</v>
      </c>
      <c r="H10" s="59" t="s">
        <v>8</v>
      </c>
      <c r="I10" s="59" t="s">
        <v>3</v>
      </c>
      <c r="J10" s="59" t="s">
        <v>9</v>
      </c>
      <c r="K10" s="59" t="s">
        <v>4</v>
      </c>
      <c r="L10" s="59" t="s">
        <v>10</v>
      </c>
      <c r="M10" s="59" t="s">
        <v>11</v>
      </c>
      <c r="N10" s="59" t="s">
        <v>12</v>
      </c>
      <c r="O10" s="60" t="s">
        <v>18</v>
      </c>
      <c r="P10" s="60" t="s">
        <v>29</v>
      </c>
      <c r="Q10" s="60" t="s">
        <v>37</v>
      </c>
    </row>
    <row r="11" spans="1:28" s="4" customFormat="1" ht="13.5" customHeight="1" x14ac:dyDescent="0.2">
      <c r="A11" s="29"/>
      <c r="B11" s="26"/>
      <c r="C11" s="26"/>
      <c r="D11" s="27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47"/>
      <c r="R11" s="13"/>
    </row>
    <row r="12" spans="1:28" s="4" customFormat="1" ht="16.5" customHeight="1" x14ac:dyDescent="0.2">
      <c r="A12" s="30" t="s">
        <v>15</v>
      </c>
      <c r="B12" s="22">
        <f>SUM(B13:B19)</f>
        <v>28798</v>
      </c>
      <c r="C12" s="23">
        <f>SUM(C13:C19)</f>
        <v>30867</v>
      </c>
      <c r="D12" s="10">
        <f t="shared" ref="D12:D22" si="0">SUM((C12-B12)/B12*100)</f>
        <v>7.1845267032432814</v>
      </c>
      <c r="E12" s="24">
        <f t="shared" ref="E12:N12" si="1">SUM(E13:E19)</f>
        <v>323</v>
      </c>
      <c r="F12" s="24">
        <f t="shared" si="1"/>
        <v>1001</v>
      </c>
      <c r="G12" s="24">
        <f t="shared" si="1"/>
        <v>1544</v>
      </c>
      <c r="H12" s="24">
        <f t="shared" si="1"/>
        <v>2903</v>
      </c>
      <c r="I12" s="24">
        <f t="shared" si="1"/>
        <v>99</v>
      </c>
      <c r="J12" s="24">
        <f t="shared" si="1"/>
        <v>602</v>
      </c>
      <c r="K12" s="24">
        <f t="shared" si="1"/>
        <v>463</v>
      </c>
      <c r="L12" s="24">
        <f t="shared" si="1"/>
        <v>18341</v>
      </c>
      <c r="M12" s="24">
        <f t="shared" si="1"/>
        <v>4427</v>
      </c>
      <c r="N12" s="24">
        <f t="shared" si="1"/>
        <v>1095</v>
      </c>
      <c r="O12" s="23">
        <f>SUM(O13:O19)</f>
        <v>66</v>
      </c>
      <c r="P12" s="23">
        <f>SUM(P13:P19)</f>
        <v>1</v>
      </c>
      <c r="Q12" s="48">
        <f>SUM(Q13:Q19)</f>
        <v>2</v>
      </c>
      <c r="R12" s="13"/>
      <c r="S12" s="55"/>
    </row>
    <row r="13" spans="1:28" ht="18" customHeight="1" x14ac:dyDescent="0.2">
      <c r="A13" s="31" t="s">
        <v>24</v>
      </c>
      <c r="B13" s="8">
        <v>3828</v>
      </c>
      <c r="C13" s="12">
        <f t="shared" ref="C13:C18" si="2">SUM(E13:Q13)</f>
        <v>4269</v>
      </c>
      <c r="D13" s="10">
        <f t="shared" si="0"/>
        <v>11.52037617554859</v>
      </c>
      <c r="E13" s="5">
        <v>38</v>
      </c>
      <c r="F13" s="5">
        <v>144</v>
      </c>
      <c r="G13" s="11">
        <v>234</v>
      </c>
      <c r="H13" s="36">
        <v>429</v>
      </c>
      <c r="I13" s="5">
        <v>14</v>
      </c>
      <c r="J13" s="5">
        <v>78</v>
      </c>
      <c r="K13" s="5">
        <v>71</v>
      </c>
      <c r="L13" s="5">
        <v>2479</v>
      </c>
      <c r="M13" s="25">
        <v>622</v>
      </c>
      <c r="N13" s="5">
        <v>151</v>
      </c>
      <c r="O13" s="2">
        <v>9</v>
      </c>
      <c r="P13" s="2" t="s">
        <v>5</v>
      </c>
      <c r="Q13" s="49" t="s">
        <v>5</v>
      </c>
    </row>
    <row r="14" spans="1:28" ht="17.25" customHeight="1" x14ac:dyDescent="0.2">
      <c r="A14" s="31" t="s">
        <v>25</v>
      </c>
      <c r="B14" s="8">
        <v>3713</v>
      </c>
      <c r="C14" s="12">
        <f t="shared" si="2"/>
        <v>3987</v>
      </c>
      <c r="D14" s="10">
        <f t="shared" si="0"/>
        <v>7.3794775114462698</v>
      </c>
      <c r="E14" s="19">
        <v>30</v>
      </c>
      <c r="F14" s="5">
        <v>150</v>
      </c>
      <c r="G14" s="11">
        <v>180</v>
      </c>
      <c r="H14" s="5">
        <v>420</v>
      </c>
      <c r="I14" s="5">
        <v>11</v>
      </c>
      <c r="J14" s="5">
        <v>101</v>
      </c>
      <c r="K14" s="5">
        <v>66</v>
      </c>
      <c r="L14" s="5">
        <v>2242</v>
      </c>
      <c r="M14" s="20">
        <v>619</v>
      </c>
      <c r="N14" s="5">
        <v>163</v>
      </c>
      <c r="O14" s="2">
        <v>5</v>
      </c>
      <c r="P14" s="2" t="s">
        <v>5</v>
      </c>
      <c r="Q14" s="49" t="s">
        <v>5</v>
      </c>
    </row>
    <row r="15" spans="1:28" ht="17.25" customHeight="1" x14ac:dyDescent="0.2">
      <c r="A15" s="31" t="s">
        <v>27</v>
      </c>
      <c r="B15" s="34">
        <v>4050</v>
      </c>
      <c r="C15" s="12">
        <f t="shared" si="2"/>
        <v>5044</v>
      </c>
      <c r="D15" s="10">
        <f>SUM((C15-B15)/B15*100)</f>
        <v>24.543209876543209</v>
      </c>
      <c r="E15" s="19">
        <v>50</v>
      </c>
      <c r="F15" s="5">
        <v>149</v>
      </c>
      <c r="G15" s="35">
        <v>255</v>
      </c>
      <c r="H15" s="5">
        <v>430</v>
      </c>
      <c r="I15" s="5">
        <v>11</v>
      </c>
      <c r="J15" s="5">
        <v>82</v>
      </c>
      <c r="K15" s="5">
        <v>64</v>
      </c>
      <c r="L15" s="5">
        <v>3064</v>
      </c>
      <c r="M15" s="20">
        <v>773</v>
      </c>
      <c r="N15" s="5">
        <v>159</v>
      </c>
      <c r="O15" s="2">
        <v>7</v>
      </c>
      <c r="P15" s="2" t="s">
        <v>5</v>
      </c>
      <c r="Q15" s="49" t="s">
        <v>5</v>
      </c>
    </row>
    <row r="16" spans="1:28" ht="17.25" customHeight="1" x14ac:dyDescent="0.2">
      <c r="A16" s="31" t="s">
        <v>28</v>
      </c>
      <c r="B16" s="38">
        <v>4147</v>
      </c>
      <c r="C16" s="12">
        <f t="shared" si="2"/>
        <v>4409</v>
      </c>
      <c r="D16" s="39">
        <f>SUM((C16-B16)/B16*100)</f>
        <v>6.3178201109235594</v>
      </c>
      <c r="E16" s="19">
        <v>36</v>
      </c>
      <c r="F16" s="5">
        <v>163</v>
      </c>
      <c r="G16" s="35">
        <v>221</v>
      </c>
      <c r="H16" s="5">
        <v>396</v>
      </c>
      <c r="I16" s="5">
        <v>21</v>
      </c>
      <c r="J16" s="5">
        <v>89</v>
      </c>
      <c r="K16" s="5">
        <v>73</v>
      </c>
      <c r="L16" s="5">
        <v>2530</v>
      </c>
      <c r="M16" s="40">
        <v>707</v>
      </c>
      <c r="N16" s="5">
        <v>154</v>
      </c>
      <c r="O16" s="2">
        <v>18</v>
      </c>
      <c r="P16" s="2">
        <v>1</v>
      </c>
      <c r="Q16" s="49" t="s">
        <v>5</v>
      </c>
    </row>
    <row r="17" spans="1:19" ht="17.25" customHeight="1" x14ac:dyDescent="0.2">
      <c r="A17" s="31" t="s">
        <v>30</v>
      </c>
      <c r="B17" s="38">
        <v>4288</v>
      </c>
      <c r="C17" s="12">
        <f t="shared" si="2"/>
        <v>4492</v>
      </c>
      <c r="D17" s="39">
        <f>SUM((C17-B17)/B17*100)</f>
        <v>4.7574626865671643</v>
      </c>
      <c r="E17" s="19">
        <v>50</v>
      </c>
      <c r="F17" s="36">
        <v>134</v>
      </c>
      <c r="G17" s="35">
        <v>239</v>
      </c>
      <c r="H17" s="5">
        <v>422</v>
      </c>
      <c r="I17" s="5">
        <v>5</v>
      </c>
      <c r="J17" s="5">
        <v>67</v>
      </c>
      <c r="K17" s="5">
        <v>67</v>
      </c>
      <c r="L17" s="5">
        <v>2663</v>
      </c>
      <c r="M17" s="40">
        <v>671</v>
      </c>
      <c r="N17" s="5">
        <v>160</v>
      </c>
      <c r="O17" s="2">
        <v>13</v>
      </c>
      <c r="P17" s="2" t="s">
        <v>5</v>
      </c>
      <c r="Q17" s="49">
        <v>1</v>
      </c>
    </row>
    <row r="18" spans="1:19" ht="17.25" customHeight="1" x14ac:dyDescent="0.2">
      <c r="A18" s="31" t="s">
        <v>32</v>
      </c>
      <c r="B18" s="38">
        <v>4283</v>
      </c>
      <c r="C18" s="12">
        <f t="shared" si="2"/>
        <v>4395</v>
      </c>
      <c r="D18" s="39">
        <f>SUM((C18-B18)/B18*100)</f>
        <v>2.6149894933457856</v>
      </c>
      <c r="E18" s="50">
        <v>65</v>
      </c>
      <c r="F18" s="36">
        <v>126</v>
      </c>
      <c r="G18" s="51">
        <v>198</v>
      </c>
      <c r="H18" s="36">
        <v>401</v>
      </c>
      <c r="I18" s="36">
        <v>17</v>
      </c>
      <c r="J18" s="36">
        <v>106</v>
      </c>
      <c r="K18" s="36">
        <v>59</v>
      </c>
      <c r="L18" s="36">
        <v>2736</v>
      </c>
      <c r="M18" s="40">
        <v>532</v>
      </c>
      <c r="N18" s="5">
        <v>143</v>
      </c>
      <c r="O18" s="2">
        <v>11</v>
      </c>
      <c r="P18" s="2" t="s">
        <v>5</v>
      </c>
      <c r="Q18" s="49">
        <v>1</v>
      </c>
    </row>
    <row r="19" spans="1:19" ht="17.25" customHeight="1" x14ac:dyDescent="0.2">
      <c r="A19" s="31" t="s">
        <v>36</v>
      </c>
      <c r="B19" s="38">
        <v>4489</v>
      </c>
      <c r="C19" s="12">
        <f t="shared" ref="C19" si="3">SUM(E19:Q19)</f>
        <v>4271</v>
      </c>
      <c r="D19" s="39">
        <f>SUM((C19-B19)/B19*100)</f>
        <v>-4.8563154377366899</v>
      </c>
      <c r="E19" s="50">
        <v>54</v>
      </c>
      <c r="F19" s="36">
        <v>135</v>
      </c>
      <c r="G19" s="51">
        <v>217</v>
      </c>
      <c r="H19" s="36">
        <v>405</v>
      </c>
      <c r="I19" s="36">
        <v>20</v>
      </c>
      <c r="J19" s="36">
        <v>79</v>
      </c>
      <c r="K19" s="36">
        <v>63</v>
      </c>
      <c r="L19" s="36">
        <v>2627</v>
      </c>
      <c r="M19" s="40">
        <v>503</v>
      </c>
      <c r="N19" s="5">
        <v>165</v>
      </c>
      <c r="O19" s="2">
        <v>3</v>
      </c>
      <c r="P19" s="2" t="s">
        <v>5</v>
      </c>
      <c r="Q19" s="57" t="s">
        <v>5</v>
      </c>
    </row>
    <row r="20" spans="1:19" ht="24.95" customHeight="1" x14ac:dyDescent="0.2">
      <c r="A20" s="32" t="s">
        <v>16</v>
      </c>
      <c r="B20" s="22">
        <f>SUM(B21:B27)</f>
        <v>196</v>
      </c>
      <c r="C20" s="23">
        <f>SUM(C21:C28)</f>
        <v>230</v>
      </c>
      <c r="D20" s="10">
        <f t="shared" si="0"/>
        <v>17.346938775510203</v>
      </c>
      <c r="E20" s="23">
        <f>SUM(E21:E27)</f>
        <v>10</v>
      </c>
      <c r="F20" s="23">
        <f>SUM(F21:F27)</f>
        <v>23</v>
      </c>
      <c r="G20" s="22">
        <f>SUM(G21:G27)</f>
        <v>13</v>
      </c>
      <c r="H20" s="23">
        <f>SUM(H21:H27)</f>
        <v>43</v>
      </c>
      <c r="I20" s="46">
        <f>SUM(I21:I28)</f>
        <v>1</v>
      </c>
      <c r="J20" s="23">
        <f>SUM(J21:J28)</f>
        <v>4</v>
      </c>
      <c r="K20" s="23">
        <f>SUM(K21:K27)</f>
        <v>16</v>
      </c>
      <c r="L20" s="23">
        <f>SUM(L21:L28)</f>
        <v>63</v>
      </c>
      <c r="M20" s="23">
        <f>SUM(M21:M27)</f>
        <v>42</v>
      </c>
      <c r="N20" s="23">
        <f>SUM(N21:N28)</f>
        <v>15</v>
      </c>
      <c r="O20" s="44">
        <f>SUM(O21:O27)</f>
        <v>0</v>
      </c>
      <c r="P20" s="44">
        <f>SUM(P21:P27)</f>
        <v>0</v>
      </c>
      <c r="Q20" s="45">
        <f>SUM(Q21:Q28)</f>
        <v>0</v>
      </c>
    </row>
    <row r="21" spans="1:19" ht="18" customHeight="1" x14ac:dyDescent="0.2">
      <c r="A21" s="31" t="s">
        <v>26</v>
      </c>
      <c r="B21" s="9">
        <v>32</v>
      </c>
      <c r="C21" s="12">
        <f t="shared" ref="C21:C26" si="4">SUM(E21:Q21)</f>
        <v>28</v>
      </c>
      <c r="D21" s="10">
        <f t="shared" si="0"/>
        <v>-12.5</v>
      </c>
      <c r="E21" s="2" t="s">
        <v>5</v>
      </c>
      <c r="F21" s="2">
        <v>2</v>
      </c>
      <c r="G21" s="6">
        <v>2</v>
      </c>
      <c r="H21" s="6">
        <v>8</v>
      </c>
      <c r="I21" s="2" t="s">
        <v>5</v>
      </c>
      <c r="J21" s="2">
        <v>1</v>
      </c>
      <c r="K21" s="2">
        <v>2</v>
      </c>
      <c r="L21" s="6">
        <v>5</v>
      </c>
      <c r="M21" s="6">
        <v>5</v>
      </c>
      <c r="N21" s="2">
        <v>3</v>
      </c>
      <c r="O21" s="2" t="s">
        <v>5</v>
      </c>
      <c r="P21" s="2" t="s">
        <v>5</v>
      </c>
      <c r="Q21" s="49" t="s">
        <v>5</v>
      </c>
    </row>
    <row r="22" spans="1:19" ht="17.25" customHeight="1" x14ac:dyDescent="0.2">
      <c r="A22" s="31" t="s">
        <v>25</v>
      </c>
      <c r="B22" s="9">
        <v>30</v>
      </c>
      <c r="C22" s="12">
        <f t="shared" si="4"/>
        <v>29</v>
      </c>
      <c r="D22" s="10">
        <f t="shared" si="0"/>
        <v>-3.3333333333333335</v>
      </c>
      <c r="E22" s="2" t="s">
        <v>5</v>
      </c>
      <c r="F22" s="2">
        <v>2</v>
      </c>
      <c r="G22" s="6">
        <v>2</v>
      </c>
      <c r="H22" s="6">
        <v>2</v>
      </c>
      <c r="I22" s="2" t="s">
        <v>5</v>
      </c>
      <c r="J22" s="2" t="s">
        <v>5</v>
      </c>
      <c r="K22" s="2">
        <v>1</v>
      </c>
      <c r="L22" s="6">
        <v>11</v>
      </c>
      <c r="M22" s="6">
        <v>10</v>
      </c>
      <c r="N22" s="2">
        <v>1</v>
      </c>
      <c r="O22" s="2" t="s">
        <v>5</v>
      </c>
      <c r="P22" s="2" t="s">
        <v>5</v>
      </c>
      <c r="Q22" s="49" t="s">
        <v>5</v>
      </c>
    </row>
    <row r="23" spans="1:19" ht="17.25" customHeight="1" x14ac:dyDescent="0.2">
      <c r="A23" s="31" t="s">
        <v>27</v>
      </c>
      <c r="B23" s="9">
        <v>35</v>
      </c>
      <c r="C23" s="12">
        <f t="shared" si="4"/>
        <v>35</v>
      </c>
      <c r="D23" s="39" t="s">
        <v>5</v>
      </c>
      <c r="E23" s="2">
        <v>4</v>
      </c>
      <c r="F23" s="2">
        <v>3</v>
      </c>
      <c r="G23" s="6">
        <v>2</v>
      </c>
      <c r="H23" s="6">
        <v>5</v>
      </c>
      <c r="I23" s="2" t="s">
        <v>5</v>
      </c>
      <c r="J23" s="2" t="s">
        <v>5</v>
      </c>
      <c r="K23" s="2">
        <v>2</v>
      </c>
      <c r="L23" s="6">
        <v>12</v>
      </c>
      <c r="M23" s="6">
        <v>4</v>
      </c>
      <c r="N23" s="2">
        <v>3</v>
      </c>
      <c r="O23" s="2" t="s">
        <v>5</v>
      </c>
      <c r="P23" s="2" t="s">
        <v>5</v>
      </c>
      <c r="Q23" s="49" t="s">
        <v>5</v>
      </c>
      <c r="S23" s="61"/>
    </row>
    <row r="24" spans="1:19" ht="17.25" customHeight="1" x14ac:dyDescent="0.2">
      <c r="A24" s="31" t="s">
        <v>28</v>
      </c>
      <c r="B24" s="9">
        <v>22</v>
      </c>
      <c r="C24" s="12">
        <f t="shared" si="4"/>
        <v>44</v>
      </c>
      <c r="D24" s="10">
        <f>SUM((C24-B24)/B24*100)</f>
        <v>100</v>
      </c>
      <c r="E24" s="2">
        <v>3</v>
      </c>
      <c r="F24" s="2">
        <v>4</v>
      </c>
      <c r="G24" s="6">
        <v>1</v>
      </c>
      <c r="H24" s="6">
        <v>9</v>
      </c>
      <c r="I24" s="2">
        <v>1</v>
      </c>
      <c r="J24" s="2">
        <v>1</v>
      </c>
      <c r="K24" s="2">
        <v>3</v>
      </c>
      <c r="L24" s="6">
        <v>6</v>
      </c>
      <c r="M24" s="6">
        <v>13</v>
      </c>
      <c r="N24" s="2">
        <v>3</v>
      </c>
      <c r="O24" s="2" t="s">
        <v>5</v>
      </c>
      <c r="P24" s="2" t="s">
        <v>5</v>
      </c>
      <c r="Q24" s="49" t="s">
        <v>5</v>
      </c>
    </row>
    <row r="25" spans="1:19" ht="17.25" customHeight="1" x14ac:dyDescent="0.2">
      <c r="A25" s="31" t="s">
        <v>30</v>
      </c>
      <c r="B25" s="9">
        <v>27</v>
      </c>
      <c r="C25" s="12">
        <f t="shared" si="4"/>
        <v>31</v>
      </c>
      <c r="D25" s="10">
        <f>SUM((C25-B25)/B25*100)</f>
        <v>14.814814814814813</v>
      </c>
      <c r="E25" s="2" t="s">
        <v>5</v>
      </c>
      <c r="F25" s="2">
        <v>3</v>
      </c>
      <c r="G25" s="6">
        <v>2</v>
      </c>
      <c r="H25" s="6">
        <v>4</v>
      </c>
      <c r="I25" s="2" t="s">
        <v>5</v>
      </c>
      <c r="J25" s="2" t="s">
        <v>5</v>
      </c>
      <c r="K25" s="2">
        <v>6</v>
      </c>
      <c r="L25" s="6">
        <v>9</v>
      </c>
      <c r="M25" s="6">
        <v>4</v>
      </c>
      <c r="N25" s="2">
        <v>3</v>
      </c>
      <c r="O25" s="2" t="s">
        <v>5</v>
      </c>
      <c r="P25" s="2" t="s">
        <v>5</v>
      </c>
      <c r="Q25" s="49" t="s">
        <v>5</v>
      </c>
    </row>
    <row r="26" spans="1:19" ht="17.25" customHeight="1" x14ac:dyDescent="0.2">
      <c r="A26" s="31" t="s">
        <v>32</v>
      </c>
      <c r="B26" s="9">
        <v>28</v>
      </c>
      <c r="C26" s="12">
        <f t="shared" si="4"/>
        <v>29</v>
      </c>
      <c r="D26" s="10">
        <f>SUM((C26-B26)/B26*100)</f>
        <v>3.5714285714285712</v>
      </c>
      <c r="E26" s="2">
        <v>1</v>
      </c>
      <c r="F26" s="2">
        <v>4</v>
      </c>
      <c r="G26" s="6">
        <v>1</v>
      </c>
      <c r="H26" s="6">
        <v>10</v>
      </c>
      <c r="I26" s="2" t="s">
        <v>5</v>
      </c>
      <c r="J26" s="2" t="s">
        <v>5</v>
      </c>
      <c r="K26" s="2" t="s">
        <v>5</v>
      </c>
      <c r="L26" s="6">
        <v>8</v>
      </c>
      <c r="M26" s="6">
        <v>3</v>
      </c>
      <c r="N26" s="2">
        <v>2</v>
      </c>
      <c r="O26" s="2" t="s">
        <v>5</v>
      </c>
      <c r="P26" s="2" t="s">
        <v>5</v>
      </c>
      <c r="Q26" s="49" t="s">
        <v>5</v>
      </c>
    </row>
    <row r="27" spans="1:19" ht="17.25" customHeight="1" x14ac:dyDescent="0.2">
      <c r="A27" s="31" t="s">
        <v>36</v>
      </c>
      <c r="B27" s="9">
        <v>22</v>
      </c>
      <c r="C27" s="12">
        <f t="shared" ref="C27" si="5">SUM(E27:Q27)</f>
        <v>34</v>
      </c>
      <c r="D27" s="10">
        <f>SUM((C27-B27)/B27*100)</f>
        <v>54.54545454545454</v>
      </c>
      <c r="E27" s="2">
        <v>2</v>
      </c>
      <c r="F27" s="2">
        <v>5</v>
      </c>
      <c r="G27" s="6">
        <v>3</v>
      </c>
      <c r="H27" s="6">
        <v>5</v>
      </c>
      <c r="I27" s="2" t="s">
        <v>5</v>
      </c>
      <c r="J27" s="2">
        <v>2</v>
      </c>
      <c r="K27" s="2">
        <v>2</v>
      </c>
      <c r="L27" s="6">
        <v>12</v>
      </c>
      <c r="M27" s="6">
        <v>3</v>
      </c>
      <c r="N27" s="2" t="s">
        <v>5</v>
      </c>
      <c r="O27" s="2" t="s">
        <v>5</v>
      </c>
      <c r="P27" s="2" t="s">
        <v>5</v>
      </c>
      <c r="Q27" s="49" t="s">
        <v>5</v>
      </c>
    </row>
    <row r="28" spans="1:19" s="4" customFormat="1" ht="7.5" customHeight="1" x14ac:dyDescent="0.2">
      <c r="A28" s="33"/>
      <c r="B28" s="15"/>
      <c r="C28" s="15"/>
      <c r="D28" s="15"/>
      <c r="E28" s="16"/>
      <c r="F28" s="16"/>
      <c r="G28" s="16"/>
      <c r="H28" s="16"/>
      <c r="I28" s="16"/>
      <c r="J28" s="16"/>
      <c r="K28" s="16"/>
      <c r="L28" s="37"/>
      <c r="M28" s="15"/>
      <c r="N28" s="15"/>
      <c r="O28" s="37"/>
      <c r="P28" s="37"/>
      <c r="Q28" s="52"/>
      <c r="R28" s="13"/>
    </row>
    <row r="29" spans="1:19" s="4" customFormat="1" ht="3.75" customHeight="1" x14ac:dyDescent="0.2">
      <c r="A29" s="13"/>
      <c r="B29" s="13"/>
      <c r="C29" s="17"/>
      <c r="D29" s="17"/>
      <c r="E29" s="17"/>
      <c r="F29" s="17"/>
      <c r="G29" s="17"/>
      <c r="H29" s="17"/>
      <c r="I29" s="17"/>
      <c r="J29" s="17"/>
      <c r="K29" s="17"/>
      <c r="L29" s="13"/>
      <c r="M29" s="13"/>
      <c r="N29" s="13"/>
      <c r="R29" s="13"/>
    </row>
    <row r="30" spans="1:19" s="4" customFormat="1" ht="3.75" customHeight="1" x14ac:dyDescent="0.2">
      <c r="A30" s="13"/>
      <c r="B30" s="13"/>
      <c r="C30" s="17"/>
      <c r="D30" s="17"/>
      <c r="E30" s="17"/>
      <c r="F30" s="17"/>
      <c r="G30" s="17"/>
      <c r="H30" s="17"/>
      <c r="I30" s="17"/>
      <c r="J30" s="17"/>
      <c r="K30" s="17"/>
      <c r="L30" s="13"/>
      <c r="M30" s="13"/>
      <c r="N30" s="13"/>
      <c r="R30" s="13"/>
    </row>
    <row r="31" spans="1:19" ht="16.7" customHeight="1" x14ac:dyDescent="0.2">
      <c r="A31" s="7" t="s">
        <v>20</v>
      </c>
      <c r="B31" s="7"/>
    </row>
    <row r="32" spans="1:19" ht="16.7" customHeight="1" x14ac:dyDescent="0.2">
      <c r="A32" s="3" t="s">
        <v>7</v>
      </c>
    </row>
    <row r="33" spans="1:7" ht="16.7" customHeight="1" x14ac:dyDescent="0.2">
      <c r="A33" s="1" t="s">
        <v>6</v>
      </c>
    </row>
    <row r="35" spans="1:7" ht="16.7" customHeight="1" x14ac:dyDescent="0.2">
      <c r="A35" s="18"/>
      <c r="G35" s="14"/>
    </row>
    <row r="36" spans="1:7" ht="16.7" customHeight="1" x14ac:dyDescent="0.2">
      <c r="G36" s="14"/>
    </row>
  </sheetData>
  <mergeCells count="11">
    <mergeCell ref="A8:A10"/>
    <mergeCell ref="B8:Q8"/>
    <mergeCell ref="B9:C9"/>
    <mergeCell ref="D9:D10"/>
    <mergeCell ref="E9:Q9"/>
    <mergeCell ref="A6:Q6"/>
    <mergeCell ref="A1:Q1"/>
    <mergeCell ref="A2:Q2"/>
    <mergeCell ref="A3:Q3"/>
    <mergeCell ref="A4:P4"/>
    <mergeCell ref="A5:Q5"/>
  </mergeCells>
  <printOptions horizontalCentered="1"/>
  <pageMargins left="0.74803149606299213" right="0.74803149606299213" top="0.98425196850393704" bottom="0.98425196850393704" header="0" footer="0"/>
  <pageSetup scale="75" orientation="landscape" r:id="rId1"/>
  <headerFooter alignWithMargins="0"/>
  <ignoredErrors>
    <ignoredError sqref="D12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ACCIDENTES Y MUERTOS  REVISADO</vt:lpstr>
      <vt:lpstr>'ACCIDENTES Y MUERTOS  REVISADO'!Área_de_impresión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libatista</dc:creator>
  <cp:lastModifiedBy>YASMIN QUINTERO</cp:lastModifiedBy>
  <cp:lastPrinted>2026-09-15T15:15:50Z</cp:lastPrinted>
  <dcterms:created xsi:type="dcterms:W3CDTF">2013-03-21T19:33:57Z</dcterms:created>
  <dcterms:modified xsi:type="dcterms:W3CDTF">2026-09-28T15:47:36Z</dcterms:modified>
</cp:coreProperties>
</file>